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centennialcogov-my.sharepoint.com/personal/jalm_centennialco_gov/Documents/Desktop/"/>
    </mc:Choice>
  </mc:AlternateContent>
  <xr:revisionPtr revIDLastSave="17" documentId="11_A6293D66F3A1532D6702D6E5C1C0CC919D7EA687" xr6:coauthVersionLast="47" xr6:coauthVersionMax="47" xr10:uidLastSave="{27EAF1E4-4973-4F3C-B30B-40B7F5991C54}"/>
  <bookViews>
    <workbookView xWindow="-28910" yWindow="-2050" windowWidth="29020" windowHeight="157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G9" i="1"/>
  <c r="G8" i="1"/>
  <c r="G7" i="1"/>
  <c r="G6" i="1"/>
  <c r="G5" i="1"/>
  <c r="G4" i="1"/>
  <c r="F10" i="1"/>
  <c r="F9" i="1"/>
  <c r="F8" i="1"/>
  <c r="F7" i="1"/>
  <c r="F6" i="1"/>
  <c r="F5" i="1"/>
  <c r="F4" i="1"/>
  <c r="E10" i="1"/>
  <c r="E9" i="1"/>
  <c r="E8" i="1"/>
  <c r="E7" i="1"/>
  <c r="E6" i="1"/>
  <c r="E5" i="1"/>
  <c r="E4" i="1"/>
  <c r="D10" i="1"/>
  <c r="D9" i="1"/>
  <c r="D8" i="1"/>
  <c r="D7" i="1"/>
  <c r="D6" i="1"/>
  <c r="D5" i="1"/>
  <c r="D4" i="1"/>
  <c r="C10" i="1"/>
  <c r="C9" i="1"/>
  <c r="C8" i="1"/>
  <c r="C7" i="1"/>
  <c r="C6" i="1"/>
  <c r="C5" i="1"/>
  <c r="C4" i="1"/>
  <c r="C11" i="1" l="1"/>
  <c r="E11" i="1"/>
  <c r="D11" i="1"/>
  <c r="F11" i="1"/>
  <c r="G11" i="1"/>
</calcChain>
</file>

<file path=xl/sharedStrings.xml><?xml version="1.0" encoding="utf-8"?>
<sst xmlns="http://schemas.openxmlformats.org/spreadsheetml/2006/main" count="20" uniqueCount="18">
  <si>
    <t>Table 12-5-206
Shared Parking Table</t>
  </si>
  <si>
    <t>Use</t>
  </si>
  <si>
    <t>Weekday</t>
  </si>
  <si>
    <t>Night
(12 AM to 6 AM)</t>
  </si>
  <si>
    <t>Day
(6 AM to 6 PM)</t>
  </si>
  <si>
    <t>Evening
(6 PM to 12 AM)</t>
  </si>
  <si>
    <t>Weekend</t>
  </si>
  <si>
    <t>Residential</t>
  </si>
  <si>
    <t>Office</t>
  </si>
  <si>
    <t>Retail/Commercial</t>
  </si>
  <si>
    <t>Commercial Lodging</t>
  </si>
  <si>
    <t>Restaurant</t>
  </si>
  <si>
    <t>Entertainment</t>
  </si>
  <si>
    <t>All Others</t>
  </si>
  <si>
    <t>COLUMN TOTALS</t>
  </si>
  <si>
    <t>*NOTE* The largest number is the number of parking spaces that are required</t>
  </si>
  <si>
    <t>N/A</t>
  </si>
  <si>
    <t>Enter # of req'd spaces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</si>
</sst>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3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1" fontId="0" fillId="0" borderId="1" xfId="0" applyNumberFormat="1" applyBorder="1" applyAlignment="1">
      <alignment horizontal="left" wrapText="1"/>
    </xf>
    <xf numFmtId="0" fontId="0" fillId="0" borderId="4" xfId="0" applyBorder="1" applyAlignment="1">
      <alignment horizontal="centerContinuous" wrapText="1"/>
    </xf>
    <xf numFmtId="0" fontId="0" fillId="0" borderId="5" xfId="0" applyBorder="1" applyAlignment="1">
      <alignment horizontal="centerContinuous" wrapText="1"/>
    </xf>
    <xf numFmtId="0" fontId="0" fillId="0" borderId="6" xfId="0" applyBorder="1" applyAlignment="1">
      <alignment horizontal="centerContinuous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1" fontId="1" fillId="3" borderId="2" xfId="0" applyNumberFormat="1" applyFont="1" applyFill="1" applyBorder="1" applyAlignment="1">
      <alignment horizontal="center" vertical="center"/>
    </xf>
    <xf numFmtId="1" fontId="1" fillId="3" borderId="3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/>
    </xf>
    <xf numFmtId="1" fontId="1" fillId="3" borderId="2" xfId="0" applyNumberFormat="1" applyFont="1" applyFill="1" applyBorder="1" applyAlignment="1">
      <alignment horizontal="center" vertical="center" wrapText="1"/>
    </xf>
    <xf numFmtId="1" fontId="1" fillId="3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3"/>
  <sheetViews>
    <sheetView tabSelected="1" workbookViewId="0">
      <selection activeCell="K10" sqref="K10"/>
    </sheetView>
  </sheetViews>
  <sheetFormatPr defaultRowHeight="14.5" x14ac:dyDescent="0.35"/>
  <cols>
    <col min="1" max="1" width="19.1796875" bestFit="1" customWidth="1"/>
    <col min="2" max="2" width="10" customWidth="1"/>
    <col min="3" max="3" width="15.7265625" customWidth="1"/>
    <col min="4" max="4" width="14.26953125" bestFit="1" customWidth="1"/>
    <col min="5" max="5" width="15.1796875" customWidth="1"/>
    <col min="6" max="6" width="14.26953125" customWidth="1"/>
    <col min="7" max="7" width="15.26953125" bestFit="1" customWidth="1"/>
  </cols>
  <sheetData>
    <row r="1" spans="1:7" ht="39" customHeight="1" x14ac:dyDescent="0.35">
      <c r="A1" s="7" t="s">
        <v>0</v>
      </c>
      <c r="B1" s="8"/>
      <c r="C1" s="8"/>
      <c r="D1" s="8"/>
      <c r="E1" s="8"/>
      <c r="F1" s="8"/>
      <c r="G1" s="8"/>
    </row>
    <row r="2" spans="1:7" x14ac:dyDescent="0.35">
      <c r="A2" s="15" t="s">
        <v>1</v>
      </c>
      <c r="B2" s="11" t="s">
        <v>17</v>
      </c>
      <c r="C2" s="15" t="s">
        <v>2</v>
      </c>
      <c r="D2" s="15"/>
      <c r="E2" s="15"/>
      <c r="F2" s="15" t="s">
        <v>6</v>
      </c>
      <c r="G2" s="15"/>
    </row>
    <row r="3" spans="1:7" ht="29" x14ac:dyDescent="0.35">
      <c r="A3" s="15"/>
      <c r="B3" s="12"/>
      <c r="C3" s="1" t="s">
        <v>3</v>
      </c>
      <c r="D3" s="1" t="s">
        <v>4</v>
      </c>
      <c r="E3" s="1" t="s">
        <v>5</v>
      </c>
      <c r="F3" s="1" t="s">
        <v>4</v>
      </c>
      <c r="G3" s="1" t="s">
        <v>5</v>
      </c>
    </row>
    <row r="4" spans="1:7" x14ac:dyDescent="0.35">
      <c r="A4" s="2" t="s">
        <v>7</v>
      </c>
      <c r="B4" s="3">
        <v>259</v>
      </c>
      <c r="C4" s="3">
        <f>1*B4</f>
        <v>259</v>
      </c>
      <c r="D4" s="3">
        <f>0.6*B4</f>
        <v>155.4</v>
      </c>
      <c r="E4" s="3">
        <f>0.9*B4</f>
        <v>233.1</v>
      </c>
      <c r="F4" s="3">
        <f>0.8*B4</f>
        <v>207.20000000000002</v>
      </c>
      <c r="G4" s="3">
        <f>0.9*B4</f>
        <v>233.1</v>
      </c>
    </row>
    <row r="5" spans="1:7" x14ac:dyDescent="0.35">
      <c r="A5" s="2" t="s">
        <v>8</v>
      </c>
      <c r="B5" s="3"/>
      <c r="C5" s="3">
        <f>0.05*B5</f>
        <v>0</v>
      </c>
      <c r="D5" s="3">
        <f>1*B5</f>
        <v>0</v>
      </c>
      <c r="E5" s="3">
        <f>0.1*B5</f>
        <v>0</v>
      </c>
      <c r="F5" s="3">
        <f>0.1*B5</f>
        <v>0</v>
      </c>
      <c r="G5" s="3">
        <f>0.05*B5</f>
        <v>0</v>
      </c>
    </row>
    <row r="6" spans="1:7" x14ac:dyDescent="0.35">
      <c r="A6" s="2" t="s">
        <v>9</v>
      </c>
      <c r="B6" s="3"/>
      <c r="C6" s="3">
        <f>0.05*B6</f>
        <v>0</v>
      </c>
      <c r="D6" s="3">
        <f>0.7*B6</f>
        <v>0</v>
      </c>
      <c r="E6" s="3">
        <f>0.9*B6</f>
        <v>0</v>
      </c>
      <c r="F6" s="3">
        <f>1*B6</f>
        <v>0</v>
      </c>
      <c r="G6" s="3">
        <f>0.7*B6</f>
        <v>0</v>
      </c>
    </row>
    <row r="7" spans="1:7" x14ac:dyDescent="0.35">
      <c r="A7" s="2" t="s">
        <v>10</v>
      </c>
      <c r="B7" s="3"/>
      <c r="C7" s="3">
        <f>0.8*B7</f>
        <v>0</v>
      </c>
      <c r="D7" s="3">
        <f>0.8*B7</f>
        <v>0</v>
      </c>
      <c r="E7" s="3">
        <f>1*B7</f>
        <v>0</v>
      </c>
      <c r="F7" s="3">
        <f>0.5*B7</f>
        <v>0</v>
      </c>
      <c r="G7" s="3">
        <f>1*B7</f>
        <v>0</v>
      </c>
    </row>
    <row r="8" spans="1:7" x14ac:dyDescent="0.35">
      <c r="A8" s="2" t="s">
        <v>11</v>
      </c>
      <c r="B8" s="3">
        <v>37</v>
      </c>
      <c r="C8" s="3">
        <f>0.1*B8</f>
        <v>3.7</v>
      </c>
      <c r="D8" s="3">
        <f>0.5*B8</f>
        <v>18.5</v>
      </c>
      <c r="E8" s="3">
        <f>1*B8</f>
        <v>37</v>
      </c>
      <c r="F8" s="3">
        <f>0.5*B8</f>
        <v>18.5</v>
      </c>
      <c r="G8" s="3">
        <f>1*B8</f>
        <v>37</v>
      </c>
    </row>
    <row r="9" spans="1:7" x14ac:dyDescent="0.35">
      <c r="A9" s="2" t="s">
        <v>12</v>
      </c>
      <c r="B9" s="3"/>
      <c r="C9" s="3">
        <f>0.1*B9</f>
        <v>0</v>
      </c>
      <c r="D9" s="3">
        <f>0.4*B9</f>
        <v>0</v>
      </c>
      <c r="E9" s="3">
        <f>1*B9</f>
        <v>0</v>
      </c>
      <c r="F9" s="3">
        <f>0.8*B9</f>
        <v>0</v>
      </c>
      <c r="G9" s="3">
        <f>1*B9</f>
        <v>0</v>
      </c>
    </row>
    <row r="10" spans="1:7" x14ac:dyDescent="0.35">
      <c r="A10" s="2" t="s">
        <v>13</v>
      </c>
      <c r="B10" s="3"/>
      <c r="C10" s="3">
        <f>1*B10</f>
        <v>0</v>
      </c>
      <c r="D10" s="3">
        <f>1*B10</f>
        <v>0</v>
      </c>
      <c r="E10" s="3">
        <f>1*B10</f>
        <v>0</v>
      </c>
      <c r="F10" s="3">
        <f>1*B10</f>
        <v>0</v>
      </c>
      <c r="G10" s="3">
        <f>1*B10</f>
        <v>0</v>
      </c>
    </row>
    <row r="11" spans="1:7" ht="15" customHeight="1" x14ac:dyDescent="0.35">
      <c r="A11" s="9" t="s">
        <v>14</v>
      </c>
      <c r="B11" s="9" t="s">
        <v>16</v>
      </c>
      <c r="C11" s="16">
        <f>SUM(C4:C10)</f>
        <v>262.7</v>
      </c>
      <c r="D11" s="13">
        <f>SUM(C4:C10)</f>
        <v>262.7</v>
      </c>
      <c r="E11" s="13">
        <f>SUM(D4:D10)</f>
        <v>173.9</v>
      </c>
      <c r="F11" s="13">
        <f>SUM(F4:F10)</f>
        <v>225.70000000000002</v>
      </c>
      <c r="G11" s="13">
        <f>SUM(G4:G10)</f>
        <v>270.10000000000002</v>
      </c>
    </row>
    <row r="12" spans="1:7" ht="44.25" customHeight="1" x14ac:dyDescent="0.35">
      <c r="A12" s="10"/>
      <c r="B12" s="10"/>
      <c r="C12" s="17"/>
      <c r="D12" s="14"/>
      <c r="E12" s="14"/>
      <c r="F12" s="14"/>
      <c r="G12" s="14"/>
    </row>
    <row r="13" spans="1:7" ht="14.5" customHeight="1" x14ac:dyDescent="0.35">
      <c r="A13" s="4" t="s">
        <v>15</v>
      </c>
      <c r="B13" s="5"/>
      <c r="C13" s="5"/>
      <c r="D13" s="5"/>
      <c r="E13" s="5"/>
      <c r="F13" s="5"/>
      <c r="G13" s="6"/>
    </row>
  </sheetData>
  <mergeCells count="12">
    <mergeCell ref="A1:G1"/>
    <mergeCell ref="B11:B12"/>
    <mergeCell ref="B2:B3"/>
    <mergeCell ref="D11:D12"/>
    <mergeCell ref="E11:E12"/>
    <mergeCell ref="F11:F12"/>
    <mergeCell ref="G11:G12"/>
    <mergeCell ref="C2:E2"/>
    <mergeCell ref="A11:A12"/>
    <mergeCell ref="C11:C12"/>
    <mergeCell ref="A2:A3"/>
    <mergeCell ref="F2:G2"/>
  </mergeCells>
  <pageMargins left="0.7" right="0.7" top="0.75" bottom="0.75" header="0.3" footer="0.3"/>
  <pageSetup orientation="portrait" r:id="rId1"/>
  <ignoredErrors>
    <ignoredError sqref="E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Centennial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Shared Parking Table Example</dc:title>
  <dc:creator>City of Centennial</dc:creator>
  <cp:lastModifiedBy>Julie Alm</cp:lastModifiedBy>
  <dcterms:created xsi:type="dcterms:W3CDTF">2017-10-02T15:22:15Z</dcterms:created>
  <dcterms:modified xsi:type="dcterms:W3CDTF">2026-06-15T21:35:56Z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2026-06-15T21:26:21Z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f1b902f4-5f52-49f7-91bb-24c825312eb7</vt:lpwstr>
  </property>
  <property fmtid="{D5CDD505-2E9C-101B-9397-08002B2CF9AE}" pid="7" name="MSIP_Label_defa4170-0d19-0005-0004-bc88714345d2_ActionId">
    <vt:lpwstr>50998538-d50e-4810-938d-166696a95b11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